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es.santos\Desktop\"/>
    </mc:Choice>
  </mc:AlternateContent>
  <bookViews>
    <workbookView xWindow="0" yWindow="0" windowWidth="28800" windowHeight="12435"/>
  </bookViews>
  <sheets>
    <sheet name="Anexo Declaração Anual" sheetId="1" r:id="rId1"/>
  </sheets>
  <definedNames>
    <definedName name="_xlnm.Print_Area" localSheetId="0">'Anexo Declaração Anual'!$A$1:$G$65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C49" i="1"/>
  <c r="C52" i="1" l="1"/>
  <c r="C53" i="1" l="1"/>
  <c r="C42" i="1"/>
  <c r="C51" i="1" l="1"/>
  <c r="C48" i="1"/>
  <c r="B58" i="1" l="1"/>
  <c r="F43" i="1" l="1"/>
  <c r="F44" i="1"/>
  <c r="F45" i="1"/>
  <c r="F46" i="1"/>
  <c r="F47" i="1"/>
  <c r="F48" i="1"/>
  <c r="F49" i="1"/>
  <c r="F50" i="1"/>
  <c r="F51" i="1"/>
  <c r="F4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5" i="1"/>
  <c r="D12" i="1"/>
  <c r="D34" i="1"/>
  <c r="D33" i="1"/>
  <c r="C58" i="1"/>
  <c r="G53" i="1"/>
  <c r="E53" i="1"/>
  <c r="D53" i="1"/>
  <c r="D37" i="1" l="1"/>
  <c r="D36" i="1"/>
  <c r="F53" i="1"/>
  <c r="D58" i="1"/>
  <c r="A64" i="1" l="1"/>
  <c r="C64" i="1"/>
  <c r="B64" i="1"/>
  <c r="D64" i="1" l="1"/>
  <c r="D65" i="1" s="1"/>
  <c r="E64" i="1"/>
  <c r="E65" i="1" s="1"/>
</calcChain>
</file>

<file path=xl/comments1.xml><?xml version="1.0" encoding="utf-8"?>
<comments xmlns="http://schemas.openxmlformats.org/spreadsheetml/2006/main">
  <authors>
    <author>Inês Santos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associado à licença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9" authorId="0" shapeId="0">
      <text>
        <r>
          <rPr>
            <b/>
            <sz val="9"/>
            <color indexed="81"/>
            <rFont val="Tahoma"/>
            <family val="2"/>
          </rPr>
          <t>Somar ainda resultados da Valorpneu para reutilização/ preparação para reutilização, de acordo com quantidades encaminhadas para operador da Valorpneu.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0" authorId="0" shapeId="0">
      <text>
        <r>
          <rPr>
            <b/>
            <sz val="9"/>
            <color indexed="81"/>
            <rFont val="Tahoma"/>
            <charset val="1"/>
          </rPr>
          <t>Somar aqui outras grandes peças de plástico para além dos pára-choques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52" authorId="0" shapeId="0">
      <text>
        <r>
          <rPr>
            <b/>
            <sz val="9"/>
            <color indexed="81"/>
            <rFont val="Tahoma"/>
            <charset val="1"/>
          </rPr>
          <t>Componentes não metálicos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52" authorId="0" shapeId="0">
      <text>
        <r>
          <rPr>
            <b/>
            <sz val="9"/>
            <color indexed="81"/>
            <rFont val="Tahoma"/>
            <charset val="1"/>
          </rPr>
          <t>Peças vendidas para reutilização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<sst xmlns="http://schemas.openxmlformats.org/spreadsheetml/2006/main" count="83" uniqueCount="76">
  <si>
    <t>Massa total de VFV (kg)</t>
  </si>
  <si>
    <t>Baterias</t>
  </si>
  <si>
    <t>Líquidos (excluindo o combustível)</t>
  </si>
  <si>
    <t>Fluido travões</t>
  </si>
  <si>
    <t>Fluido ar condicionado</t>
  </si>
  <si>
    <t>Líquido de refrigeração</t>
  </si>
  <si>
    <t>Óleos</t>
  </si>
  <si>
    <t>Filtros de óleo</t>
  </si>
  <si>
    <t>Catalisadores</t>
  </si>
  <si>
    <t>Pneus</t>
  </si>
  <si>
    <t>Grandes peças de plástico</t>
  </si>
  <si>
    <t>Vidro</t>
  </si>
  <si>
    <t xml:space="preserve">Outros materiais provenientes do desmantelamento </t>
  </si>
  <si>
    <t>Total</t>
  </si>
  <si>
    <t>Materiais provenientes da fragmentação</t>
  </si>
  <si>
    <t>Nome do operador</t>
  </si>
  <si>
    <t>NIF</t>
  </si>
  <si>
    <t>Código APA</t>
  </si>
  <si>
    <t>Número de certificados de destruição emitidos</t>
  </si>
  <si>
    <t>Anexo à Declaração Anual prevista nos Requisitos de Qualificação de Operadores de VFV</t>
  </si>
  <si>
    <t>Ano a que respeita a declaração</t>
  </si>
  <si>
    <t>Materiais provenientes da fragmentação dos VFV</t>
  </si>
  <si>
    <t>Materiais provenientes da despoluição e desmantelamento dos VFV</t>
  </si>
  <si>
    <t>Total de reutilização, valorização e reciclagem dos VFV</t>
  </si>
  <si>
    <t>(A)</t>
  </si>
  <si>
    <t>(B1)</t>
  </si>
  <si>
    <t>(C1)</t>
  </si>
  <si>
    <t>(D1=B1+C1)</t>
  </si>
  <si>
    <t>(E1)</t>
  </si>
  <si>
    <t>Reutilização (kg)</t>
  </si>
  <si>
    <t>Reciclagem (kg)</t>
  </si>
  <si>
    <t>Valorização Energética (kg)</t>
  </si>
  <si>
    <t>Total de valorização (kg)</t>
  </si>
  <si>
    <t>Eliminação (kg)</t>
  </si>
  <si>
    <t>(B2)</t>
  </si>
  <si>
    <t>(C2)</t>
  </si>
  <si>
    <t>(D2 = B2 + C2)</t>
  </si>
  <si>
    <t>(E2)</t>
  </si>
  <si>
    <t>Valorização energética (kg)</t>
  </si>
  <si>
    <t>(B1 + B2)</t>
  </si>
  <si>
    <t>(D1 + D2)</t>
  </si>
  <si>
    <t>(X1 = A + B1 + B2)</t>
  </si>
  <si>
    <t>(X2 = A + D1 + D2)</t>
  </si>
  <si>
    <t>Reutilização</t>
  </si>
  <si>
    <t>Total de reciclagem</t>
  </si>
  <si>
    <t>Total de valorização</t>
  </si>
  <si>
    <t>Total de reutilização e reciclagem</t>
  </si>
  <si>
    <t>Total de reutilização e valorização</t>
  </si>
  <si>
    <t>Componente para Reutilização</t>
  </si>
  <si>
    <t>Unidades vendidas (nº)</t>
  </si>
  <si>
    <t>Massa total (kg)</t>
  </si>
  <si>
    <t>Banco</t>
  </si>
  <si>
    <t>Capot</t>
  </si>
  <si>
    <t>Chapeleira</t>
  </si>
  <si>
    <t>Conta km</t>
  </si>
  <si>
    <t>Farol dianteiro/traseiro</t>
  </si>
  <si>
    <t>Farol nevoeiro</t>
  </si>
  <si>
    <t>Grelha</t>
  </si>
  <si>
    <t>Motor</t>
  </si>
  <si>
    <t>Pála Sol</t>
  </si>
  <si>
    <t>Pára-choques</t>
  </si>
  <si>
    <t>Piscas</t>
  </si>
  <si>
    <t>Porta</t>
  </si>
  <si>
    <t>Radiador</t>
  </si>
  <si>
    <t>Retrovisor</t>
  </si>
  <si>
    <t>Tablier</t>
  </si>
  <si>
    <t>Tampão roda</t>
  </si>
  <si>
    <t>Tanque combustível</t>
  </si>
  <si>
    <t>Tapete</t>
  </si>
  <si>
    <t>Triângulo</t>
  </si>
  <si>
    <t>Vidro pára-brisas</t>
  </si>
  <si>
    <t>Outro vidro</t>
  </si>
  <si>
    <t>Catalisador</t>
  </si>
  <si>
    <t>Pneu</t>
  </si>
  <si>
    <t>Massa média não metálica (kg/unidade)</t>
  </si>
  <si>
    <t>Total exceto baterias, catalisadores, para-choques, pneus, vidros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</si>
</sst>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7" fillId="2" borderId="0" xfId="0" applyFont="1" applyFill="1"/>
    <xf numFmtId="0" fontId="0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3" fontId="6" fillId="3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3" fontId="1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5"/>
  <sheetViews>
    <sheetView tabSelected="1" topLeftCell="A52" zoomScaleNormal="100" workbookViewId="0">
      <selection activeCell="B58" sqref="B58"/>
    </sheetView>
  </sheetViews>
  <sheetFormatPr defaultRowHeight="15" x14ac:dyDescent="0.25"/>
  <cols>
    <col min="1" max="1" width="19.28515625" style="2" customWidth="1"/>
    <col min="2" max="2" width="20" style="2" customWidth="1"/>
    <col min="3" max="3" width="16.28515625" style="2" customWidth="1"/>
    <col min="4" max="4" width="16.85546875" style="2" customWidth="1"/>
    <col min="5" max="5" width="18.28515625" style="2" customWidth="1"/>
    <col min="6" max="6" width="19.5703125" style="2" customWidth="1"/>
    <col min="7" max="7" width="11.28515625" style="2" customWidth="1"/>
    <col min="8" max="16384" width="9.140625" style="2"/>
  </cols>
  <sheetData>
    <row r="1" spans="1:4" x14ac:dyDescent="0.25">
      <c r="A1" s="1" t="s">
        <v>19</v>
      </c>
    </row>
    <row r="3" spans="1:4" x14ac:dyDescent="0.25">
      <c r="A3" s="3" t="s">
        <v>15</v>
      </c>
      <c r="B3" s="30"/>
      <c r="C3" s="30"/>
      <c r="D3" s="30"/>
    </row>
    <row r="4" spans="1:4" x14ac:dyDescent="0.25">
      <c r="A4" s="3" t="s">
        <v>16</v>
      </c>
      <c r="B4" s="23"/>
    </row>
    <row r="5" spans="1:4" x14ac:dyDescent="0.25">
      <c r="A5" s="3" t="s">
        <v>17</v>
      </c>
      <c r="B5" s="22"/>
    </row>
    <row r="7" spans="1:4" x14ac:dyDescent="0.25">
      <c r="A7" s="4"/>
      <c r="C7" s="3" t="s">
        <v>20</v>
      </c>
      <c r="D7" s="22"/>
    </row>
    <row r="8" spans="1:4" x14ac:dyDescent="0.25">
      <c r="C8" s="3" t="s">
        <v>18</v>
      </c>
      <c r="D8" s="22"/>
    </row>
    <row r="9" spans="1:4" x14ac:dyDescent="0.25">
      <c r="C9" s="3" t="s">
        <v>0</v>
      </c>
      <c r="D9" s="22"/>
    </row>
    <row r="11" spans="1:4" ht="45" x14ac:dyDescent="0.25">
      <c r="A11" s="26" t="s">
        <v>48</v>
      </c>
      <c r="B11" s="26" t="s">
        <v>49</v>
      </c>
      <c r="C11" s="26" t="s">
        <v>74</v>
      </c>
      <c r="D11" s="26" t="s">
        <v>50</v>
      </c>
    </row>
    <row r="12" spans="1:4" x14ac:dyDescent="0.25">
      <c r="A12" s="27" t="s">
        <v>51</v>
      </c>
      <c r="B12" s="21"/>
      <c r="C12" s="17">
        <v>6.1</v>
      </c>
      <c r="D12" s="28">
        <f>B12*C12</f>
        <v>0</v>
      </c>
    </row>
    <row r="13" spans="1:4" x14ac:dyDescent="0.25">
      <c r="A13" s="29" t="s">
        <v>1</v>
      </c>
      <c r="B13" s="21"/>
      <c r="C13" s="17">
        <v>15</v>
      </c>
      <c r="D13" s="28">
        <f t="shared" ref="D13:D32" si="0">B13*C13</f>
        <v>0</v>
      </c>
    </row>
    <row r="14" spans="1:4" x14ac:dyDescent="0.25">
      <c r="A14" s="29" t="s">
        <v>52</v>
      </c>
      <c r="B14" s="21"/>
      <c r="C14" s="17">
        <v>1.5</v>
      </c>
      <c r="D14" s="28">
        <f t="shared" si="0"/>
        <v>0</v>
      </c>
    </row>
    <row r="15" spans="1:4" x14ac:dyDescent="0.25">
      <c r="A15" s="29" t="s">
        <v>72</v>
      </c>
      <c r="B15" s="21"/>
      <c r="C15" s="17">
        <v>3.5</v>
      </c>
      <c r="D15" s="28">
        <f t="shared" si="0"/>
        <v>0</v>
      </c>
    </row>
    <row r="16" spans="1:4" x14ac:dyDescent="0.25">
      <c r="A16" s="27" t="s">
        <v>53</v>
      </c>
      <c r="B16" s="21"/>
      <c r="C16" s="17">
        <v>2</v>
      </c>
      <c r="D16" s="28">
        <f t="shared" si="0"/>
        <v>0</v>
      </c>
    </row>
    <row r="17" spans="1:4" x14ac:dyDescent="0.25">
      <c r="A17" s="27" t="s">
        <v>54</v>
      </c>
      <c r="B17" s="21"/>
      <c r="C17" s="17">
        <v>0.7</v>
      </c>
      <c r="D17" s="28">
        <f t="shared" si="0"/>
        <v>0</v>
      </c>
    </row>
    <row r="18" spans="1:4" ht="30" x14ac:dyDescent="0.25">
      <c r="A18" s="27" t="s">
        <v>55</v>
      </c>
      <c r="B18" s="21"/>
      <c r="C18" s="17">
        <v>2.5</v>
      </c>
      <c r="D18" s="28">
        <f t="shared" si="0"/>
        <v>0</v>
      </c>
    </row>
    <row r="19" spans="1:4" x14ac:dyDescent="0.25">
      <c r="A19" s="27" t="s">
        <v>56</v>
      </c>
      <c r="B19" s="21"/>
      <c r="C19" s="17">
        <v>0.7</v>
      </c>
      <c r="D19" s="28">
        <f t="shared" si="0"/>
        <v>0</v>
      </c>
    </row>
    <row r="20" spans="1:4" x14ac:dyDescent="0.25">
      <c r="A20" s="27" t="s">
        <v>57</v>
      </c>
      <c r="B20" s="21"/>
      <c r="C20" s="17">
        <v>1.1000000000000001</v>
      </c>
      <c r="D20" s="28">
        <f t="shared" si="0"/>
        <v>0</v>
      </c>
    </row>
    <row r="21" spans="1:4" x14ac:dyDescent="0.25">
      <c r="A21" s="27" t="s">
        <v>58</v>
      </c>
      <c r="B21" s="21"/>
      <c r="C21" s="18">
        <v>12</v>
      </c>
      <c r="D21" s="28">
        <f t="shared" si="0"/>
        <v>0</v>
      </c>
    </row>
    <row r="22" spans="1:4" x14ac:dyDescent="0.25">
      <c r="A22" s="27" t="s">
        <v>59</v>
      </c>
      <c r="B22" s="21"/>
      <c r="C22" s="17">
        <v>0.2</v>
      </c>
      <c r="D22" s="28">
        <f t="shared" si="0"/>
        <v>0</v>
      </c>
    </row>
    <row r="23" spans="1:4" x14ac:dyDescent="0.25">
      <c r="A23" s="27" t="s">
        <v>60</v>
      </c>
      <c r="B23" s="21"/>
      <c r="C23" s="18">
        <v>5</v>
      </c>
      <c r="D23" s="28">
        <f t="shared" si="0"/>
        <v>0</v>
      </c>
    </row>
    <row r="24" spans="1:4" x14ac:dyDescent="0.25">
      <c r="A24" s="27" t="s">
        <v>61</v>
      </c>
      <c r="B24" s="21"/>
      <c r="C24" s="17">
        <v>0.1</v>
      </c>
      <c r="D24" s="28">
        <f t="shared" si="0"/>
        <v>0</v>
      </c>
    </row>
    <row r="25" spans="1:4" x14ac:dyDescent="0.25">
      <c r="A25" s="29" t="s">
        <v>73</v>
      </c>
      <c r="B25" s="21"/>
      <c r="C25" s="17">
        <v>8.1300000000000008</v>
      </c>
      <c r="D25" s="28">
        <f t="shared" si="0"/>
        <v>0</v>
      </c>
    </row>
    <row r="26" spans="1:4" x14ac:dyDescent="0.25">
      <c r="A26" s="27" t="s">
        <v>62</v>
      </c>
      <c r="B26" s="21"/>
      <c r="C26" s="17">
        <v>10.199999999999999</v>
      </c>
      <c r="D26" s="28">
        <f t="shared" si="0"/>
        <v>0</v>
      </c>
    </row>
    <row r="27" spans="1:4" x14ac:dyDescent="0.25">
      <c r="A27" s="27" t="s">
        <v>63</v>
      </c>
      <c r="B27" s="21"/>
      <c r="C27" s="18">
        <v>2</v>
      </c>
      <c r="D27" s="28">
        <f t="shared" si="0"/>
        <v>0</v>
      </c>
    </row>
    <row r="28" spans="1:4" x14ac:dyDescent="0.25">
      <c r="A28" s="27" t="s">
        <v>64</v>
      </c>
      <c r="B28" s="21"/>
      <c r="C28" s="17">
        <v>1.2</v>
      </c>
      <c r="D28" s="28">
        <f t="shared" si="0"/>
        <v>0</v>
      </c>
    </row>
    <row r="29" spans="1:4" x14ac:dyDescent="0.25">
      <c r="A29" s="27" t="s">
        <v>65</v>
      </c>
      <c r="B29" s="21"/>
      <c r="C29" s="18">
        <v>5</v>
      </c>
      <c r="D29" s="28">
        <f t="shared" si="0"/>
        <v>0</v>
      </c>
    </row>
    <row r="30" spans="1:4" x14ac:dyDescent="0.25">
      <c r="A30" s="27" t="s">
        <v>66</v>
      </c>
      <c r="B30" s="21"/>
      <c r="C30" s="17">
        <v>0.5</v>
      </c>
      <c r="D30" s="28">
        <f t="shared" si="0"/>
        <v>0</v>
      </c>
    </row>
    <row r="31" spans="1:4" x14ac:dyDescent="0.25">
      <c r="A31" s="27" t="s">
        <v>67</v>
      </c>
      <c r="B31" s="21"/>
      <c r="C31" s="19">
        <v>9</v>
      </c>
      <c r="D31" s="28">
        <f t="shared" si="0"/>
        <v>0</v>
      </c>
    </row>
    <row r="32" spans="1:4" x14ac:dyDescent="0.25">
      <c r="A32" s="27" t="s">
        <v>68</v>
      </c>
      <c r="B32" s="21"/>
      <c r="C32" s="18">
        <v>1</v>
      </c>
      <c r="D32" s="28">
        <f t="shared" si="0"/>
        <v>0</v>
      </c>
    </row>
    <row r="33" spans="1:7" x14ac:dyDescent="0.25">
      <c r="A33" s="27" t="s">
        <v>69</v>
      </c>
      <c r="B33" s="21"/>
      <c r="C33" s="18">
        <v>2</v>
      </c>
      <c r="D33" s="28">
        <f>B33*C33</f>
        <v>0</v>
      </c>
    </row>
    <row r="34" spans="1:7" x14ac:dyDescent="0.25">
      <c r="A34" s="27" t="s">
        <v>70</v>
      </c>
      <c r="B34" s="21"/>
      <c r="C34" s="17">
        <v>12.3</v>
      </c>
      <c r="D34" s="28">
        <f>B34*C34</f>
        <v>0</v>
      </c>
    </row>
    <row r="35" spans="1:7" x14ac:dyDescent="0.25">
      <c r="A35" s="27" t="s">
        <v>71</v>
      </c>
      <c r="B35" s="21"/>
      <c r="C35" s="17">
        <v>6.4</v>
      </c>
      <c r="D35" s="28">
        <f>B35*C35</f>
        <v>0</v>
      </c>
    </row>
    <row r="36" spans="1:7" x14ac:dyDescent="0.25">
      <c r="A36" s="39" t="s">
        <v>13</v>
      </c>
      <c r="B36" s="39"/>
      <c r="C36" s="39"/>
      <c r="D36" s="20">
        <f>SUM(D12:D35)</f>
        <v>0</v>
      </c>
    </row>
    <row r="37" spans="1:7" x14ac:dyDescent="0.25">
      <c r="A37" s="41" t="s">
        <v>75</v>
      </c>
      <c r="B37" s="41"/>
      <c r="C37" s="41"/>
      <c r="D37" s="40">
        <f>D12+D14+SUM(D16:D22)+D24+SUM(D26:D33)</f>
        <v>0</v>
      </c>
    </row>
    <row r="38" spans="1:7" x14ac:dyDescent="0.25">
      <c r="A38" s="41"/>
      <c r="B38" s="41"/>
      <c r="C38" s="41"/>
      <c r="D38" s="40"/>
    </row>
    <row r="40" spans="1:7" ht="30" x14ac:dyDescent="0.25">
      <c r="A40" s="31" t="s">
        <v>22</v>
      </c>
      <c r="B40" s="31"/>
      <c r="C40" s="5" t="s">
        <v>29</v>
      </c>
      <c r="D40" s="5" t="s">
        <v>30</v>
      </c>
      <c r="E40" s="5" t="s">
        <v>31</v>
      </c>
      <c r="F40" s="5" t="s">
        <v>32</v>
      </c>
      <c r="G40" s="5" t="s">
        <v>33</v>
      </c>
    </row>
    <row r="41" spans="1:7" x14ac:dyDescent="0.25">
      <c r="A41" s="31"/>
      <c r="B41" s="31"/>
      <c r="C41" s="5" t="s">
        <v>24</v>
      </c>
      <c r="D41" s="5" t="s">
        <v>25</v>
      </c>
      <c r="E41" s="5" t="s">
        <v>26</v>
      </c>
      <c r="F41" s="5" t="s">
        <v>27</v>
      </c>
      <c r="G41" s="5" t="s">
        <v>28</v>
      </c>
    </row>
    <row r="42" spans="1:7" x14ac:dyDescent="0.25">
      <c r="A42" s="34" t="s">
        <v>1</v>
      </c>
      <c r="B42" s="34"/>
      <c r="C42" s="13">
        <f>D13</f>
        <v>0</v>
      </c>
      <c r="D42" s="24"/>
      <c r="E42" s="24"/>
      <c r="F42" s="13">
        <f>D42+E42</f>
        <v>0</v>
      </c>
      <c r="G42" s="24"/>
    </row>
    <row r="43" spans="1:7" x14ac:dyDescent="0.25">
      <c r="A43" s="36" t="s">
        <v>2</v>
      </c>
      <c r="B43" s="6" t="s">
        <v>3</v>
      </c>
      <c r="C43" s="24"/>
      <c r="D43" s="24"/>
      <c r="E43" s="24"/>
      <c r="F43" s="13">
        <f t="shared" ref="F43:F51" si="1">D43+E43</f>
        <v>0</v>
      </c>
      <c r="G43" s="24"/>
    </row>
    <row r="44" spans="1:7" ht="30" x14ac:dyDescent="0.25">
      <c r="A44" s="37"/>
      <c r="B44" s="6" t="s">
        <v>4</v>
      </c>
      <c r="C44" s="24"/>
      <c r="D44" s="24"/>
      <c r="E44" s="24"/>
      <c r="F44" s="13">
        <f t="shared" si="1"/>
        <v>0</v>
      </c>
      <c r="G44" s="24"/>
    </row>
    <row r="45" spans="1:7" ht="30" x14ac:dyDescent="0.25">
      <c r="A45" s="37"/>
      <c r="B45" s="6" t="s">
        <v>5</v>
      </c>
      <c r="C45" s="24"/>
      <c r="D45" s="24"/>
      <c r="E45" s="24"/>
      <c r="F45" s="13">
        <f t="shared" si="1"/>
        <v>0</v>
      </c>
      <c r="G45" s="24"/>
    </row>
    <row r="46" spans="1:7" x14ac:dyDescent="0.25">
      <c r="A46" s="38"/>
      <c r="B46" s="6" t="s">
        <v>6</v>
      </c>
      <c r="C46" s="24"/>
      <c r="D46" s="24"/>
      <c r="E46" s="24"/>
      <c r="F46" s="13">
        <f t="shared" si="1"/>
        <v>0</v>
      </c>
      <c r="G46" s="24"/>
    </row>
    <row r="47" spans="1:7" x14ac:dyDescent="0.25">
      <c r="A47" s="34" t="s">
        <v>7</v>
      </c>
      <c r="B47" s="34"/>
      <c r="C47" s="24"/>
      <c r="D47" s="24"/>
      <c r="E47" s="24"/>
      <c r="F47" s="13">
        <f t="shared" si="1"/>
        <v>0</v>
      </c>
      <c r="G47" s="24"/>
    </row>
    <row r="48" spans="1:7" x14ac:dyDescent="0.25">
      <c r="A48" s="34" t="s">
        <v>8</v>
      </c>
      <c r="B48" s="34"/>
      <c r="C48" s="13">
        <f>D15</f>
        <v>0</v>
      </c>
      <c r="D48" s="24"/>
      <c r="E48" s="24"/>
      <c r="F48" s="13">
        <f t="shared" si="1"/>
        <v>0</v>
      </c>
      <c r="G48" s="24"/>
    </row>
    <row r="49" spans="1:7" x14ac:dyDescent="0.25">
      <c r="A49" s="34" t="s">
        <v>9</v>
      </c>
      <c r="B49" s="34"/>
      <c r="C49" s="24">
        <f>D25</f>
        <v>0</v>
      </c>
      <c r="D49" s="24"/>
      <c r="E49" s="24"/>
      <c r="F49" s="13">
        <f t="shared" si="1"/>
        <v>0</v>
      </c>
      <c r="G49" s="25"/>
    </row>
    <row r="50" spans="1:7" x14ac:dyDescent="0.25">
      <c r="A50" s="34" t="s">
        <v>10</v>
      </c>
      <c r="B50" s="34"/>
      <c r="C50" s="24">
        <f>D23</f>
        <v>0</v>
      </c>
      <c r="D50" s="24"/>
      <c r="E50" s="24"/>
      <c r="F50" s="13">
        <f t="shared" si="1"/>
        <v>0</v>
      </c>
      <c r="G50" s="25"/>
    </row>
    <row r="51" spans="1:7" x14ac:dyDescent="0.25">
      <c r="A51" s="34" t="s">
        <v>11</v>
      </c>
      <c r="B51" s="34"/>
      <c r="C51" s="12">
        <f>D34+D35</f>
        <v>0</v>
      </c>
      <c r="D51" s="24"/>
      <c r="E51" s="24"/>
      <c r="F51" s="13">
        <f t="shared" si="1"/>
        <v>0</v>
      </c>
      <c r="G51" s="25"/>
    </row>
    <row r="52" spans="1:7" ht="27.75" customHeight="1" x14ac:dyDescent="0.25">
      <c r="A52" s="34" t="s">
        <v>12</v>
      </c>
      <c r="B52" s="34"/>
      <c r="C52" s="12">
        <f>D37+(0.042*D9)</f>
        <v>0</v>
      </c>
      <c r="D52" s="12"/>
      <c r="E52" s="12"/>
      <c r="F52" s="13"/>
      <c r="G52" s="14"/>
    </row>
    <row r="53" spans="1:7" x14ac:dyDescent="0.25">
      <c r="A53" s="35" t="s">
        <v>13</v>
      </c>
      <c r="B53" s="35"/>
      <c r="C53" s="12">
        <f>SUM(C42:C52)</f>
        <v>0</v>
      </c>
      <c r="D53" s="12">
        <f>SUM(D42:D52)</f>
        <v>0</v>
      </c>
      <c r="E53" s="12">
        <f>SUM(E42:E52)</f>
        <v>0</v>
      </c>
      <c r="F53" s="12">
        <f>SUM(F42:F52)</f>
        <v>0</v>
      </c>
      <c r="G53" s="12">
        <f>SUM(G42:G52)</f>
        <v>0</v>
      </c>
    </row>
    <row r="55" spans="1:7" x14ac:dyDescent="0.25">
      <c r="A55" s="4" t="s">
        <v>21</v>
      </c>
    </row>
    <row r="56" spans="1:7" ht="30" x14ac:dyDescent="0.25">
      <c r="A56" s="32" t="s">
        <v>14</v>
      </c>
      <c r="B56" s="7" t="s">
        <v>30</v>
      </c>
      <c r="C56" s="7" t="s">
        <v>38</v>
      </c>
      <c r="D56" s="7" t="s">
        <v>32</v>
      </c>
      <c r="E56" s="7" t="s">
        <v>33</v>
      </c>
    </row>
    <row r="57" spans="1:7" x14ac:dyDescent="0.25">
      <c r="A57" s="33"/>
      <c r="B57" s="7" t="s">
        <v>34</v>
      </c>
      <c r="C57" s="7" t="s">
        <v>35</v>
      </c>
      <c r="D57" s="7" t="s">
        <v>36</v>
      </c>
      <c r="E57" s="7" t="s">
        <v>37</v>
      </c>
    </row>
    <row r="58" spans="1:7" x14ac:dyDescent="0.25">
      <c r="A58" s="8" t="s">
        <v>13</v>
      </c>
      <c r="B58" s="16">
        <f>0.7497*D9</f>
        <v>0</v>
      </c>
      <c r="C58" s="16">
        <f>0.078*D9</f>
        <v>0</v>
      </c>
      <c r="D58" s="16">
        <f>B58+C58</f>
        <v>0</v>
      </c>
      <c r="E58" s="12"/>
    </row>
    <row r="61" spans="1:7" x14ac:dyDescent="0.25">
      <c r="A61" s="4" t="s">
        <v>23</v>
      </c>
    </row>
    <row r="62" spans="1:7" ht="45" x14ac:dyDescent="0.25">
      <c r="A62" s="7" t="s">
        <v>43</v>
      </c>
      <c r="B62" s="7" t="s">
        <v>44</v>
      </c>
      <c r="C62" s="7" t="s">
        <v>45</v>
      </c>
      <c r="D62" s="7" t="s">
        <v>46</v>
      </c>
      <c r="E62" s="7" t="s">
        <v>47</v>
      </c>
    </row>
    <row r="63" spans="1:7" x14ac:dyDescent="0.25">
      <c r="A63" s="7" t="s">
        <v>24</v>
      </c>
      <c r="B63" s="7" t="s">
        <v>39</v>
      </c>
      <c r="C63" s="7" t="s">
        <v>40</v>
      </c>
      <c r="D63" s="7" t="s">
        <v>41</v>
      </c>
      <c r="E63" s="7" t="s">
        <v>42</v>
      </c>
    </row>
    <row r="64" spans="1:7" x14ac:dyDescent="0.25">
      <c r="A64" s="13">
        <f>C53</f>
        <v>0</v>
      </c>
      <c r="B64" s="13">
        <f>D53+B58</f>
        <v>0</v>
      </c>
      <c r="C64" s="13">
        <f>F53+D58</f>
        <v>0</v>
      </c>
      <c r="D64" s="13">
        <f>A64+B64</f>
        <v>0</v>
      </c>
      <c r="E64" s="13">
        <f>A64+C64</f>
        <v>0</v>
      </c>
    </row>
    <row r="65" spans="1:5" ht="15.75" x14ac:dyDescent="0.25">
      <c r="A65" s="9"/>
      <c r="B65" s="10"/>
      <c r="C65" s="11"/>
      <c r="D65" s="15" t="e">
        <f>D64/D9</f>
        <v>#DIV/0!</v>
      </c>
      <c r="E65" s="15" t="e">
        <f>E64/D9</f>
        <v>#DIV/0!</v>
      </c>
    </row>
  </sheetData>
  <sheetProtection algorithmName="SHA-512" hashValue="tmWOD35Bw/uk/ZsiMRjWXRPggb0/uqsz7DDCuFtekI/ncvoTb+02kK0szCa9b6Aw2uoI1me9jnZZ7jlTk2I9Mw==" saltValue="p1A8xs5yfYDpT6n4YMYmrQ==" spinCount="100000" sheet="1" objects="1" scenarios="1"/>
  <mergeCells count="15">
    <mergeCell ref="B3:D3"/>
    <mergeCell ref="A40:B41"/>
    <mergeCell ref="A56:A57"/>
    <mergeCell ref="A49:B49"/>
    <mergeCell ref="A50:B50"/>
    <mergeCell ref="A51:B51"/>
    <mergeCell ref="A52:B52"/>
    <mergeCell ref="A53:B53"/>
    <mergeCell ref="A42:B42"/>
    <mergeCell ref="A43:A46"/>
    <mergeCell ref="A47:B47"/>
    <mergeCell ref="A48:B48"/>
    <mergeCell ref="A36:C36"/>
    <mergeCell ref="D37:D38"/>
    <mergeCell ref="A37:C38"/>
  </mergeCells>
  <pageMargins left="0.7" right="0.7" top="0.75" bottom="0.75" header="0.3" footer="0.3"/>
  <pageSetup paperSize="9" scale="6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Anexo Declaração Anual</vt:lpstr>
      <vt:lpstr>'Anexo Declaração Anual'!Área_de_Impressão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Inês Santos</dc:creator>
  <cp:lastModifiedBy>Inês Santos</cp:lastModifiedBy>
  <cp:lastPrinted>2020-02-17T17:23:07Z</cp:lastPrinted>
  <dcterms:created xsi:type="dcterms:W3CDTF">2020-02-17T16:59:33Z</dcterms:created>
  <dcterms:modified xsi:type="dcterms:W3CDTF">2020-03-20T12:41:25Z</dcterms:modified>
</cp:coreProperties>
</file>